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<sst xmlns="http://schemas.openxmlformats.org/spreadsheetml/2006/main" count="78" uniqueCount="51">
  <si>
    <t xml:space="preserve">ID</t>
  </si>
  <si>
    <t xml:space="preserve">Module</t>
  </si>
  <si>
    <t xml:space="preserve">Vendor</t>
  </si>
  <si>
    <t xml:space="preserve">Part#</t>
  </si>
  <si>
    <t xml:space="preserve">Description</t>
  </si>
  <si>
    <t xml:space="preserve">Lot size</t>
  </si>
  <si>
    <t xml:space="preserve">Need</t>
  </si>
  <si>
    <t xml:space="preserve">Price</t>
  </si>
  <si>
    <t xml:space="preserve">Price/kit</t>
  </si>
  <si>
    <t xml:space="preserve">URL</t>
  </si>
  <si>
    <t xml:space="preserve">Notes</t>
  </si>
  <si>
    <t xml:space="preserve">Main kit needed for 2026</t>
  </si>
  <si>
    <t xml:space="preserve">MAIN</t>
  </si>
  <si>
    <t xml:space="preserve">AliExpress</t>
  </si>
  <si>
    <t xml:space="preserve">20pcs microswitches Color:6x6x10mm</t>
  </si>
  <si>
    <t xml:space="preserve">https://www.aliexpress.com/item/33020841416.html?spm=a2g0o.productlist.main.2.37573291ojktEQ&amp;algo_pvid=c5eb7df9-fe35-4c82-adb1-65480660e481&amp;algo_exp_id=c5eb7df9-fe35-4c82-adb1-65480660e481-1&amp;pdp_ext_f=%7B%22order%22%3A%22287%22%2C%22eval%22%3A%221%22%2C%22fromPage%22%3A%22search%22%7D&amp;pdp_npi=6%40dis%21ISK%21620%21620%21%21%214.48%214.48%21%402101364d17806745114403579e0b0b%2167274896436%21sea%21IS%210%21ABX%211%210%21n_tag%3A-29910%3Bd%3A3a02b34c%3Bm03_new_user%3A-29895&amp;curPageLogUid=TqwA5ftkzn6E&amp;utparam-url=scene%3Asearch%7Cquery_from%3A%7Cx_object_id%3A33020841416%7C_p_origin_prod%3A</t>
  </si>
  <si>
    <t xml:space="preserve">User Interface</t>
  </si>
  <si>
    <t xml:space="preserve">2.54mm Dupont Connector Color: 50PCS 3PIN</t>
  </si>
  <si>
    <t xml:space="preserve">https://www.aliexpress.com/item/1005009187652975.html?spm=a2g0o.productlist.main.6.10fd36eeJFm4Rm&amp;algo_pvid=88b2f73f-ff35-427b-9178-b0118820cfd8&amp;algo_exp_id=88b2f73f-ff35-427b-9178-b0118820cfd8-5&amp;pdp_ext_f=%7B%22order%22%3A%222230%22%2C%22eval%22%3A%221%22%2C%22fromPage%22%3A%22search%22%7D&amp;pdp_npi=6%40dis%21ISK%21687%21687%21%21%2133.68%2133.68%21%4021010c9a17806763426074166eb66d%2112000048237644554%21sea%21IS%210%21ABX%211%210%21n_tag%3A-29910%3Bd%3A3a02b34c%3Bm03_new_user%3A-29895&amp;curPageLogUid=uomB14ysA21c&amp;utparam-url=scene%3Asearch%7Cquery_from%3A%7Cx_object_id%3A1005009187652975%7C_p_origin_prod%3A</t>
  </si>
  <si>
    <t xml:space="preserve">For Sharp IR Sensor</t>
  </si>
  <si>
    <t xml:space="preserve">20cm 40 PIN Way GPIO Rainbow Ribbon Cable for Raspberry Pi Model B / Model B+</t>
  </si>
  <si>
    <t xml:space="preserve">https://www.aliexpress.com/item/4001103409274.html?spm=a2g0o.productlist.main.3.43fb389e2XXflS&amp;algo_pvid=50ea74cb-44a8-4b43-a308-143adfd16cb9&amp;algo_exp_id=50ea74cb-44a8-4b43-a308-143adfd16cb9-2&amp;pdp_ext_f=%7B%22order%22%3A%2279%22%2C%22eval%22%3A%221%22%2C%22fromPage%22%3A%22search%22%7D&amp;pdp_npi=6%40dis%21ISK%2169%2155%21%21%210.50%210.40%21%400b1bf20a17806764611512304eba55%2110000014403247410%21sea%21IS%210%21ABX%211%210%21n_tag%3A-29910%3Bd%3A3a02b34c%3Bm03_new_user%3A-29895&amp;curPageLogUid=5lPHWxOXDFYQ&amp;utparam-url=scene%3Asearch%7Cquery_from%3A%7Cx_object_id%3A4001103409274%7C_p_origin_prod%3A</t>
  </si>
  <si>
    <t xml:space="preserve">Connect to other projects</t>
  </si>
  <si>
    <t xml:space="preserve">Power and Motor interface</t>
  </si>
  <si>
    <t xml:space="preserve">POW/MOT</t>
  </si>
  <si>
    <t xml:space="preserve">SS12D00 2/3/4/5/6mm Mini Slide Switch 3 Pin Color: 5mm</t>
  </si>
  <si>
    <t xml:space="preserve">https://www.aliexpress.com/item/1005010426712220.html?spm=a2g0o.productlist.main.2.5b586730yhF1o4&amp;algo_pvid=8cac6864-a95a-46b6-bd55-0b8541f75b00&amp;algo_exp_id=8cac6864-a95a-46b6-bd55-0b8541f75b00-1&amp;pdp_ext_f=%7B%22order%22%3A%22241%22%2C%22spu_best_type%22%3A%22price%22%2C%22eval%22%3A%221%22%2C%22fromPage%22%3A%22search%22%7D&amp;pdp_npi=6%40dis%21ISK%21682%21672%21%21%214.93%214.86%21%402101246417806747542694170ecb48%2112000052374117093%21sea%21IS%210%21ABX%211%210%21n_tag%3A-29910%3Bd%3A3a02b34c%3Bm03_new_user%3A-29895&amp;curPageLogUid=GRQCBAHkfeh4&amp;utparam-url=scene%3Asearch%7Cquery_from%3A%7Cx_object_id%3A1005010426712220%7C_p_origin_prod%3A#nav-specification</t>
  </si>
  <si>
    <t xml:space="preserve">Power switch</t>
  </si>
  <si>
    <t xml:space="preserve">Socket strip 1x40, Color: Tin straight female</t>
  </si>
  <si>
    <t xml:space="preserve">https://www.aliexpress.com/item/33014120874.html?spm=a2g0o.productlist.main.11.3774egOnegOn9E&amp;algo_pvid=e972e4e4-09be-4974-aef9-3b7194482908&amp;algo_exp_id=e972e4e4-09be-4974-aef9-3b7194482908-10&amp;pdp_ext_f=%7B%22order%22%3A%22310%22%2C%22eval%22%3A%221%22%2C%22fromPage%22%3A%22search%22%7D&amp;pdp_npi=6%40dis%21ISK%211173%211136%21%21%218.48%218.21%21%402101584917806739017175731e24a7%2112000040075241338%21sea%21IS%210%21ABX%211%210%21n_tag%3A-29910%3Bd%3A3a02b34c%3Bm03_new_user%3A-29895&amp;curPageLogUid=B80Caro8dZUW&amp;utparam-url=scene%3Asearch%7Cquery_from%3A%7Cx_object_id%3A33014120874%7C_p_origin_prod%3A</t>
  </si>
  <si>
    <t xml:space="preserve">DC-DC PCB</t>
  </si>
  <si>
    <t xml:space="preserve">Socket strip 1x40, Color: Gold straight pinL10</t>
  </si>
  <si>
    <t xml:space="preserve">DC-DC module</t>
  </si>
  <si>
    <t xml:space="preserve">10Pcs2.54mm Pitch Single Row Female Pin Header Socket  Color: 3Pin 10Pcs</t>
  </si>
  <si>
    <t xml:space="preserve">https://www.aliexpress.com/item/1005008298604978.html?spm=a2g0o.productlist.main.4.79512c7dT81b7s&amp;aem_p4p_detail=202606050900566075910739823600000496627&amp;algo_pvid=6b00a880-18a4-45d7-a70c-fc986c3b9b0b&amp;algo_exp_id=6b00a880-18a4-45d7-a70c-fc986c3b9b0b-3&amp;pdp_ext_f=%7B%22order%22%3A%22363%22%2C%22eval%22%3A%221%22%2C%22fromPage%22%3A%22search%22%7D&amp;pdp_npi=6%40dis%21ISK%21150%21146%21%21%217.35%217.13%21%402101590d17806752562203447e2ac5%2112000044537901859%21sea%21IS%210%21ABX%211%210%21n_tag%3A-29910%3Bd%3A3a02b34c%3Bm03_new_user%3A-29895&amp;curPageLogUid=P0b7jzUPDS1n&amp;utparam-url=scene%3Asearch%7Cquery_from%3A%7Cx_object_id%3A1005008298604978%7C_p_origin_prod%3A&amp;search_p4p_id=202606050900566075910739823600000496627_1</t>
  </si>
  <si>
    <t xml:space="preserve">5V and GND</t>
  </si>
  <si>
    <t xml:space="preserve">10Pcs2.54mm Pitch Single Row Female Pin Header Socket  Color: 5Pin 10Pcs</t>
  </si>
  <si>
    <t xml:space="preserve">Motor control/tach</t>
  </si>
  <si>
    <t xml:space="preserve">10Pcs2.54mm Pitch Single Row Female Pin Header Socket Color: 6Pin 10Pcs</t>
  </si>
  <si>
    <t xml:space="preserve">Motor direct interface and DRV8833</t>
  </si>
  <si>
    <t xml:space="preserve">10Pcs2.54mm Pitch Single Row Female Pin Header Socket Color: 8Pin 10Pcs</t>
  </si>
  <si>
    <t xml:space="preserve">DRV8833</t>
  </si>
  <si>
    <t xml:space="preserve">10Pcs SH/JST/ZH/PH/XH Pitch 1.0MM 1.25MM 2.0MM 2.54MM Male Pin Header Color:Dip, Package quantity:  ZH1.5mm, Pins: 6P</t>
  </si>
  <si>
    <t xml:space="preserve">https://www.aliexpress.com/item/1005005992364222.html?spm=a2g0o.productlist.main.8.4fe8LYZjLYZjrx&amp;aem_p4p_detail=202606050905408016858581600000865296&amp;algo_pvid=435d21f5-3376-4f44-a5f7-1742515c5835&amp;algo_exp_id=435d21f5-3376-4f44-a5f7-1742515c5835-7&amp;pdp_ext_f=%7B%22order%22%3A%22706%22%2C%22eval%22%3A%221%22%2C%22fromPage%22%3A%22search%22%7D&amp;pdp_npi=6%40dis%21ISK%21184%21166%21%21%219.00%218.10%21%40213ba0c517806755399256268e6724%2112000035212195465%21sea%21IS%210%21ABX%211%210%21n_tag%3A-29910%3Bd%3A3a02b34c%3Bm03_new_user%3A-29895&amp;curPageLogUid=QCRNr7uJ9Lcx&amp;utparam-url=scene%3Asearch%7Cquery_from%3A%7Cx_object_id%3A1005005992364222%7C_p_origin_prod%3A&amp;search_p4p_id=202606050905408016858581600000865296_2</t>
  </si>
  <si>
    <t xml:space="preserve">motor connector on PCB</t>
  </si>
  <si>
    <t xml:space="preserve">10Pcs/lot 1.25 1.5 2.0 2.54 JST/ZH/PH/XH 1.25MM 1.5MM 2.0MM 2.54MM Female Plug Connector With Wire Color: ZH1.5mm, Connector Type: 100MM, Pins 6P, insert Type: Double-end same</t>
  </si>
  <si>
    <t xml:space="preserve">https://www.aliexpress.com/item/1005005898168919.html?spm=a2g0o.productlist.main.12.4fe8LYZjLYZjrx&amp;aem_p4p_detail=202606050905408016858581600000865296&amp;algo_pvid=435d21f5-3376-4f44-a5f7-1742515c5835&amp;algo_exp_id=435d21f5-3376-4f44-a5f7-1742515c5835-11&amp;pdp_ext_f=%7B%22order%22%3A%22909%22%2C%22eval%22%3A%221%22%2C%22fromPage%22%3A%22search%22%7D&amp;pdp_npi=6%40dis%21ISK%21245%21221%21%21%2112.00%2110.80%21%40213ba0c517806755399256268e6724%2112000034759810312%21sea%21IS%210%21ABX%211%210%21n_tag%3A-29910%3Bd%3A3a02b34c%3Bm03_new_user%3A-29895&amp;curPageLogUid=6azRtim8GHVk&amp;utparam-url=scene%3Asearch%7Cquery_from%3A%7Cx_object_id%3A1005005898168919%7C_p_origin_prod%3A&amp;search_p4p_id=202606050905408016858581600000865296_3</t>
  </si>
  <si>
    <t xml:space="preserve">motor to PCB cable</t>
  </si>
  <si>
    <t xml:space="preserve">10Pcs Pitch 5mm Screw PCB Terminal Block  Color:   WJ301V  Number of Position: 2P</t>
  </si>
  <si>
    <t xml:space="preserve">https://www.aliexpress.com/item/1005001916380208.html?spm=a2g0o.productlist.main.2.5742xdwhxdwhWM&amp;algo_pvid=8809f489-f160-4926-9076-99cf5f3a312f&amp;algo_exp_id=8809f489-f160-4926-9076-99cf5f3a312f-1&amp;pdp_ext_f=%7B%22order%22%3A%2245%22%2C%22eval%22%3A%221%22%2C%22fromPage%22%3A%22search%22%7D&amp;pdp_npi=6%40dis%21ISK%21372%21295%21%21%212.69%212.13%21%40213ba0c517806760434341313e6720%2112000018105693919%21sea%21IS%210%21ABX%211%210%21n_tag%3A-29910%3Bd%3A3a02b34c%3Bm03_new_user%3A-29895&amp;curPageLogUid=PjwVgSurxrRY&amp;utparam-url=scene%3Asearch%7Cquery_from%3A%7Cx_object_id%3A1005001916380208%7C_p_origin_prod%3A</t>
  </si>
  <si>
    <t xml:space="preserve">Power-bank to PCB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</si>
</sst>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8.50390625" defaultRowHeight="14.25" customHeight="false" zeroHeight="false" outlineLevelRow="0" outlineLevelCol="0"/>
  <cols>
    <col collapsed="false" customWidth="true" hidden="false" outlineLevel="0" max="2" min="2" style="0" width="11.27"/>
    <col collapsed="false" customWidth="true" hidden="false" outlineLevel="0" max="4" min="4" style="1" width="6.54"/>
    <col collapsed="false" customWidth="true" hidden="false" outlineLevel="0" max="5" min="5" style="2" width="49"/>
    <col collapsed="false" customWidth="true" hidden="false" outlineLevel="0" max="6" min="6" style="0" width="15.73"/>
    <col collapsed="false" customWidth="true" hidden="false" outlineLevel="0" max="10" min="10" style="0" width="32.32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1" t="s">
        <v>3</v>
      </c>
      <c r="E1" s="2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s="3" customFormat="true" ht="14.25" hidden="false" customHeight="false" outlineLevel="0" collapsed="false">
      <c r="A2" s="3" t="s">
        <v>11</v>
      </c>
      <c r="D2" s="4"/>
      <c r="E2" s="5"/>
      <c r="I2" s="3" t="n">
        <f aca="false">SUM(I3:I5)</f>
        <v>164.69</v>
      </c>
    </row>
    <row r="3" customFormat="false" ht="15" hidden="false" customHeight="false" outlineLevel="0" collapsed="false">
      <c r="A3" s="0" t="n">
        <v>1</v>
      </c>
      <c r="B3" s="0" t="s">
        <v>12</v>
      </c>
      <c r="C3" s="0" t="s">
        <v>13</v>
      </c>
      <c r="E3" s="2" t="s">
        <v>14</v>
      </c>
      <c r="F3" s="0" t="n">
        <v>20</v>
      </c>
      <c r="G3" s="0" t="n">
        <v>3</v>
      </c>
      <c r="H3" s="0" t="n">
        <v>633</v>
      </c>
      <c r="I3" s="0" t="n">
        <f aca="false">G3*(H3/F3)</f>
        <v>94.95</v>
      </c>
      <c r="J3" s="0" t="s">
        <v>15</v>
      </c>
      <c r="K3" s="0" t="s">
        <v>16</v>
      </c>
    </row>
    <row r="4" customFormat="false" ht="15" hidden="false" customHeight="false" outlineLevel="0" collapsed="false">
      <c r="A4" s="0" t="n">
        <v>2</v>
      </c>
      <c r="B4" s="0" t="s">
        <v>12</v>
      </c>
      <c r="C4" s="0" t="s">
        <v>13</v>
      </c>
      <c r="E4" s="2" t="s">
        <v>17</v>
      </c>
      <c r="F4" s="0" t="n">
        <v>50</v>
      </c>
      <c r="G4" s="0" t="n">
        <v>1</v>
      </c>
      <c r="H4" s="0" t="n">
        <v>737</v>
      </c>
      <c r="I4" s="0" t="n">
        <f aca="false">G4*(H4/F4)</f>
        <v>14.74</v>
      </c>
      <c r="J4" s="0" t="s">
        <v>18</v>
      </c>
      <c r="K4" s="0" t="s">
        <v>19</v>
      </c>
    </row>
    <row r="5" customFormat="false" ht="28" hidden="false" customHeight="false" outlineLevel="0" collapsed="false">
      <c r="A5" s="0" t="n">
        <v>3</v>
      </c>
      <c r="B5" s="0" t="s">
        <v>12</v>
      </c>
      <c r="C5" s="0" t="s">
        <v>13</v>
      </c>
      <c r="E5" s="2" t="s">
        <v>20</v>
      </c>
      <c r="F5" s="0" t="n">
        <v>1</v>
      </c>
      <c r="G5" s="0" t="n">
        <v>1</v>
      </c>
      <c r="H5" s="0" t="n">
        <v>55</v>
      </c>
      <c r="I5" s="0" t="n">
        <f aca="false">G5*(H5/F5)</f>
        <v>55</v>
      </c>
      <c r="J5" s="0" t="s">
        <v>21</v>
      </c>
      <c r="K5" s="0" t="s">
        <v>22</v>
      </c>
    </row>
    <row r="7" s="3" customFormat="true" ht="14.25" hidden="false" customHeight="false" outlineLevel="0" collapsed="false">
      <c r="A7" s="3" t="s">
        <v>23</v>
      </c>
      <c r="D7" s="4"/>
      <c r="E7" s="5"/>
      <c r="I7" s="3" t="n">
        <f aca="false">SUM(I8:I18)</f>
        <v>534.5</v>
      </c>
    </row>
    <row r="8" customFormat="false" ht="15" hidden="false" customHeight="false" outlineLevel="0" collapsed="false">
      <c r="A8" s="0" t="n">
        <v>1</v>
      </c>
      <c r="B8" s="0" t="s">
        <v>24</v>
      </c>
      <c r="C8" s="0" t="s">
        <v>13</v>
      </c>
      <c r="E8" s="2" t="s">
        <v>25</v>
      </c>
      <c r="F8" s="0" t="n">
        <v>20</v>
      </c>
      <c r="G8" s="0" t="n">
        <v>1</v>
      </c>
      <c r="H8" s="0" t="n">
        <v>686</v>
      </c>
      <c r="I8" s="0" t="n">
        <f aca="false">G8*(H8/F8)</f>
        <v>34.3</v>
      </c>
      <c r="J8" s="0" t="s">
        <v>26</v>
      </c>
      <c r="K8" s="0" t="s">
        <v>27</v>
      </c>
    </row>
    <row r="9" customFormat="false" ht="15" hidden="false" customHeight="false" outlineLevel="0" collapsed="false">
      <c r="A9" s="0" t="n">
        <v>2</v>
      </c>
      <c r="B9" s="0" t="s">
        <v>24</v>
      </c>
      <c r="C9" s="0" t="s">
        <v>13</v>
      </c>
      <c r="E9" s="2" t="s">
        <v>28</v>
      </c>
      <c r="F9" s="0" t="n">
        <v>40</v>
      </c>
      <c r="G9" s="0" t="n">
        <v>4</v>
      </c>
      <c r="H9" s="0" t="n">
        <v>1136</v>
      </c>
      <c r="I9" s="0" t="n">
        <f aca="false">G9*(H9/F9)</f>
        <v>113.6</v>
      </c>
      <c r="J9" s="0" t="s">
        <v>29</v>
      </c>
      <c r="K9" s="0" t="s">
        <v>30</v>
      </c>
    </row>
    <row r="10" customFormat="false" ht="15" hidden="false" customHeight="false" outlineLevel="0" collapsed="false">
      <c r="A10" s="0" t="n">
        <v>3</v>
      </c>
      <c r="B10" s="0" t="s">
        <v>24</v>
      </c>
      <c r="C10" s="0" t="s">
        <v>13</v>
      </c>
      <c r="E10" s="2" t="s">
        <v>31</v>
      </c>
      <c r="F10" s="0" t="n">
        <v>40</v>
      </c>
      <c r="G10" s="0" t="n">
        <v>4</v>
      </c>
      <c r="H10" s="0" t="n">
        <v>1387</v>
      </c>
      <c r="I10" s="0" t="n">
        <f aca="false">G10*(H10/F10)</f>
        <v>138.7</v>
      </c>
      <c r="J10" s="0" t="s">
        <v>29</v>
      </c>
      <c r="K10" s="0" t="s">
        <v>32</v>
      </c>
    </row>
    <row r="11" customFormat="false" ht="28" hidden="false" customHeight="false" outlineLevel="0" collapsed="false">
      <c r="A11" s="0" t="n">
        <v>4</v>
      </c>
      <c r="B11" s="0" t="s">
        <v>24</v>
      </c>
      <c r="C11" s="0" t="s">
        <v>13</v>
      </c>
      <c r="E11" s="2" t="s">
        <v>33</v>
      </c>
      <c r="F11" s="0" t="n">
        <v>10</v>
      </c>
      <c r="G11" s="0" t="n">
        <v>2</v>
      </c>
      <c r="H11" s="0" t="n">
        <v>162</v>
      </c>
      <c r="I11" s="0" t="n">
        <f aca="false">G11*(H11/F11)</f>
        <v>32.4</v>
      </c>
      <c r="J11" s="0" t="s">
        <v>34</v>
      </c>
      <c r="K11" s="0" t="s">
        <v>35</v>
      </c>
    </row>
    <row r="12" customFormat="false" ht="28" hidden="false" customHeight="false" outlineLevel="0" collapsed="false">
      <c r="A12" s="0" t="n">
        <v>5</v>
      </c>
      <c r="B12" s="0" t="s">
        <v>24</v>
      </c>
      <c r="C12" s="0" t="s">
        <v>13</v>
      </c>
      <c r="E12" s="2" t="s">
        <v>36</v>
      </c>
      <c r="F12" s="0" t="n">
        <v>10</v>
      </c>
      <c r="G12" s="0" t="n">
        <v>2</v>
      </c>
      <c r="H12" s="0" t="n">
        <v>146</v>
      </c>
      <c r="I12" s="0" t="n">
        <f aca="false">G12*(H12/F12)</f>
        <v>29.2</v>
      </c>
      <c r="J12" s="0" t="s">
        <v>34</v>
      </c>
      <c r="K12" s="0" t="s">
        <v>37</v>
      </c>
    </row>
    <row r="13" customFormat="false" ht="28" hidden="false" customHeight="false" outlineLevel="0" collapsed="false">
      <c r="A13" s="0" t="n">
        <v>6</v>
      </c>
      <c r="B13" s="0" t="s">
        <v>24</v>
      </c>
      <c r="C13" s="0" t="s">
        <v>13</v>
      </c>
      <c r="E13" s="2" t="s">
        <v>38</v>
      </c>
      <c r="F13" s="0" t="n">
        <v>10</v>
      </c>
      <c r="G13" s="0" t="n">
        <v>3</v>
      </c>
      <c r="H13" s="0" t="n">
        <v>151</v>
      </c>
      <c r="I13" s="0" t="n">
        <f aca="false">G13*(H13/F13)</f>
        <v>45.3</v>
      </c>
      <c r="J13" s="0" t="s">
        <v>34</v>
      </c>
      <c r="K13" s="0" t="s">
        <v>39</v>
      </c>
    </row>
    <row r="14" customFormat="false" ht="28" hidden="false" customHeight="false" outlineLevel="0" collapsed="false">
      <c r="A14" s="0" t="n">
        <v>7</v>
      </c>
      <c r="B14" s="0" t="s">
        <v>24</v>
      </c>
      <c r="C14" s="0" t="s">
        <v>13</v>
      </c>
      <c r="E14" s="2" t="s">
        <v>40</v>
      </c>
      <c r="F14" s="0" t="n">
        <v>10</v>
      </c>
      <c r="G14" s="0" t="n">
        <v>1</v>
      </c>
      <c r="H14" s="0" t="n">
        <v>151</v>
      </c>
      <c r="I14" s="0" t="n">
        <f aca="false">G14*(H14/F14)</f>
        <v>15.1</v>
      </c>
      <c r="J14" s="0" t="s">
        <v>34</v>
      </c>
      <c r="K14" s="0" t="s">
        <v>41</v>
      </c>
    </row>
    <row r="15" customFormat="false" ht="41" hidden="false" customHeight="false" outlineLevel="0" collapsed="false">
      <c r="A15" s="0" t="n">
        <v>8</v>
      </c>
      <c r="B15" s="0" t="s">
        <v>24</v>
      </c>
      <c r="C15" s="0" t="s">
        <v>13</v>
      </c>
      <c r="E15" s="2" t="s">
        <v>42</v>
      </c>
      <c r="F15" s="0" t="n">
        <v>10</v>
      </c>
      <c r="G15" s="0" t="n">
        <v>2</v>
      </c>
      <c r="H15" s="0" t="n">
        <v>202</v>
      </c>
      <c r="I15" s="0" t="n">
        <f aca="false">G15*(H15/F15)</f>
        <v>40.4</v>
      </c>
      <c r="J15" s="0" t="s">
        <v>43</v>
      </c>
      <c r="K15" s="0" t="s">
        <v>44</v>
      </c>
    </row>
    <row r="16" customFormat="false" ht="54" hidden="false" customHeight="false" outlineLevel="0" collapsed="false">
      <c r="A16" s="0" t="n">
        <v>9</v>
      </c>
      <c r="B16" s="0" t="s">
        <v>24</v>
      </c>
      <c r="C16" s="0" t="s">
        <v>13</v>
      </c>
      <c r="E16" s="2" t="s">
        <v>45</v>
      </c>
      <c r="F16" s="0" t="n">
        <v>10</v>
      </c>
      <c r="G16" s="0" t="n">
        <v>2</v>
      </c>
      <c r="H16" s="0" t="n">
        <v>275</v>
      </c>
      <c r="I16" s="0" t="n">
        <f aca="false">G16*(H16/F16)</f>
        <v>55</v>
      </c>
      <c r="J16" s="0" t="s">
        <v>46</v>
      </c>
      <c r="K16" s="0" t="s">
        <v>47</v>
      </c>
    </row>
    <row r="17" customFormat="false" ht="28" hidden="false" customHeight="false" outlineLevel="0" collapsed="false">
      <c r="A17" s="0" t="n">
        <v>10</v>
      </c>
      <c r="B17" s="0" t="s">
        <v>24</v>
      </c>
      <c r="C17" s="0" t="s">
        <v>13</v>
      </c>
      <c r="E17" s="2" t="s">
        <v>48</v>
      </c>
      <c r="F17" s="0" t="n">
        <v>10</v>
      </c>
      <c r="G17" s="0" t="n">
        <v>1</v>
      </c>
      <c r="H17" s="0" t="n">
        <v>305</v>
      </c>
      <c r="I17" s="0" t="n">
        <f aca="false">G17*(H17/F17)</f>
        <v>30.5</v>
      </c>
      <c r="J17" s="0" t="s">
        <v>49</v>
      </c>
      <c r="K17" s="0" t="s">
        <v>50</v>
      </c>
    </row>
    <row r="20" s="3" customFormat="true" ht="14.25" hidden="false" customHeight="false" outlineLevel="0" collapsed="false">
      <c r="D20" s="4"/>
      <c r="E20" s="5"/>
    </row>
    <row r="21" customFormat="false" ht="28" hidden="false" customHeight="false" outlineLevel="0" collapsed="false"/>
    <row r="22" customFormat="false" ht="14.25" hidden="false" customHeight="false" outlineLevel="0" collapsed="false">
      <c r="D22" s="0"/>
      <c r="E22" s="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2026-06-05T15:35:32Z</dcterms:created>
  <dc:creator>Joseph Timothy Foley</dc:creator>
  <dc:description/>
  <dc:language>en-US</dc:language>
  <cp:lastModifiedBy/>
  <dcterms:modified xsi:type="dcterms:W3CDTF">2026-06-05T16:37:35Z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